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60" activeTab="2"/>
  </bookViews>
  <sheets>
    <sheet name="限额余额" sheetId="4" r:id="rId1"/>
    <sheet name="债券安排情况" sheetId="2" r:id="rId2"/>
    <sheet name="分项目债券安排情况表" sheetId="3" r:id="rId3"/>
  </sheets>
  <calcPr calcId="144525"/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D5" i="2"/>
  <c r="C5" i="2"/>
  <c r="C20" i="2"/>
  <c r="B20" i="2" s="1"/>
  <c r="C15" i="2"/>
  <c r="B15" i="2" s="1"/>
  <c r="C10" i="2"/>
  <c r="D20" i="2"/>
  <c r="B7" i="2"/>
  <c r="B9" i="2"/>
  <c r="B10" i="2"/>
  <c r="B12" i="2"/>
  <c r="B14" i="2"/>
  <c r="B16" i="2"/>
  <c r="B21" i="2"/>
  <c r="C6" i="4"/>
  <c r="D6" i="4"/>
  <c r="E6" i="4"/>
  <c r="B6" i="4"/>
  <c r="C8" i="4"/>
  <c r="D8" i="4"/>
  <c r="E8" i="4"/>
  <c r="B8" i="4"/>
  <c r="E6" i="3"/>
  <c r="D6" i="3"/>
  <c r="C6" i="3"/>
  <c r="B5" i="2" l="1"/>
</calcChain>
</file>

<file path=xl/sharedStrings.xml><?xml version="1.0" encoding="utf-8"?>
<sst xmlns="http://schemas.openxmlformats.org/spreadsheetml/2006/main" count="72" uniqueCount="64">
  <si>
    <t>附件2-1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</si>
  <si>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</si>
  <si>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</si>
  <si>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</si>
  <si>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</si>
  <si>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</si>
  <si>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</si>
  <si>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</si>
  <si>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市本级</t>
  </si>
  <si>
    <t>县（市、区）小计</t>
  </si>
  <si>
    <t>说明：此表必填。</t>
  </si>
  <si>
    <t>附件2-2</t>
  </si>
  <si>
    <t>单位：万元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</si>
  <si>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</si>
  <si>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</si>
  <si>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</si>
  <si>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</si>
  <si>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</si>
  <si>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</si>
  <si>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</si>
  <si>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</si>
  <si>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</si>
  <si>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</si>
  <si>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</si>
  <si>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</si>
  <si>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</si>
  <si>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</si>
  <si>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</si>
  <si>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</si>
  <si>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</si>
  <si>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</si>
  <si>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</si>
  <si>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城镇供水及供热</t>
  </si>
  <si>
    <t xml:space="preserve"> 城市道路</t>
  </si>
  <si>
    <t xml:space="preserve"> 城市停车场</t>
  </si>
  <si>
    <t>八、其他</t>
  </si>
  <si>
    <t>附件2-3</t>
  </si>
  <si>
    <r>
      <rPr>
        <b/>
        <sz val="12"/>
        <color indexed="8"/>
        <rFont val="宋体"/>
        <family val="3"/>
        <charset val="134"/>
      </rPr>
      <t>序号</t>
    </r>
  </si>
  <si>
    <r>
      <rPr>
        <b/>
        <sz val="12"/>
        <color indexed="8"/>
        <rFont val="宋体"/>
        <family val="3"/>
        <charset val="134"/>
      </rPr>
      <t>项目名称</t>
    </r>
  </si>
  <si>
    <r>
      <rPr>
        <b/>
        <sz val="12"/>
        <color indexed="8"/>
        <rFont val="宋体"/>
        <family val="3"/>
        <charset val="134"/>
      </rPr>
      <t>政府债券安排额度</t>
    </r>
  </si>
  <si>
    <r>
      <rPr>
        <b/>
        <sz val="12"/>
        <color indexed="8"/>
        <rFont val="宋体"/>
        <family val="3"/>
        <charset val="134"/>
      </rPr>
      <t>一般债券</t>
    </r>
  </si>
  <si>
    <r>
      <rPr>
        <b/>
        <sz val="12"/>
        <color indexed="8"/>
        <rFont val="宋体"/>
        <family val="3"/>
        <charset val="134"/>
      </rPr>
      <t>专项债券</t>
    </r>
  </si>
  <si>
    <t>五常市高标准农田项目</t>
  </si>
  <si>
    <t>五常市小型水库除险加固项目</t>
  </si>
  <si>
    <t>五常市中型灌区节水改造项目</t>
  </si>
  <si>
    <t>吉黑高速山河至哈尔滨段</t>
  </si>
  <si>
    <t>铁科高速尚志至五常段</t>
  </si>
  <si>
    <t>农村供水保障工程</t>
  </si>
  <si>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年五常市供水管网改造工程、五常市供水升级改造工程</t>
    </r>
  </si>
  <si>
    <t>五常市山河镇供水厂建设项目</t>
  </si>
  <si>
    <t>黑土地保护侵蚀沟综合治理项目</t>
  </si>
  <si>
    <t>亚雪公路建设</t>
  </si>
  <si>
    <t>小型水库雨水情测报项目</t>
  </si>
  <si>
    <t>小型水库安全监测项目</t>
  </si>
  <si>
    <t>小型水库工程设施维修养护项目</t>
  </si>
  <si>
    <t>铁科高速五常至拉林河（吉黑省界）段征地拆迁</t>
  </si>
  <si>
    <t>G1211吉黑高速山河（吉黑界）至哈尔滨（永源镇）段征地拆迁</t>
  </si>
  <si>
    <t>五常市高中标准化考场建设项目</t>
  </si>
  <si>
    <t>五常市邮政小区老旧小区改造项目</t>
  </si>
  <si>
    <t>五常市运输公司家属楼小区老旧小区改造项目</t>
  </si>
  <si>
    <t>五常市</t>
    <phoneticPr fontId="21" type="noConversion"/>
  </si>
  <si>
    <t>2022年五常市（县）地方政府债务限额及余额情况表</t>
    <phoneticPr fontId="21" type="noConversion"/>
  </si>
  <si>
    <t>2022年五常市（县）新增地方政府债券投向表</t>
    <phoneticPr fontId="21" type="noConversion"/>
  </si>
  <si>
    <t>2022年五常市本级（县）新增地方政府债券项目安排表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</si>
</sst>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_);[Red]\(0\)"/>
    <numFmt numFmtId="180" formatCode="0.00_ "/>
  </numFmts>
  <fonts count="2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rgb="FF000000"/>
      <name val="华文中宋"/>
      <family val="3"/>
      <charset val="134"/>
    </font>
    <font>
      <sz val="11"/>
      <color theme="1"/>
      <name val="宋体"/>
      <family val="3"/>
      <charset val="134"/>
    </font>
    <font>
      <sz val="18"/>
      <color rgb="FF000000"/>
      <name val="华文中宋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2" borderId="10" xfId="2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80" fontId="11" fillId="0" borderId="8" xfId="0" applyNumberFormat="1" applyFont="1" applyFill="1" applyBorder="1" applyAlignment="1">
      <alignment vertical="center" wrapText="1"/>
    </xf>
    <xf numFmtId="180" fontId="16" fillId="0" borderId="8" xfId="0" applyNumberFormat="1" applyFont="1" applyFill="1" applyBorder="1" applyAlignment="1">
      <alignment vertical="center" shrinkToFit="1"/>
    </xf>
    <xf numFmtId="180" fontId="16" fillId="0" borderId="9" xfId="0" applyNumberFormat="1" applyFont="1" applyFill="1" applyBorder="1" applyAlignment="1">
      <alignment vertical="center" shrinkToFit="1"/>
    </xf>
    <xf numFmtId="180" fontId="14" fillId="3" borderId="8" xfId="0" applyNumberFormat="1" applyFont="1" applyFill="1" applyBorder="1" applyAlignment="1">
      <alignment vertical="center" wrapText="1"/>
    </xf>
    <xf numFmtId="180" fontId="18" fillId="0" borderId="8" xfId="0" applyNumberFormat="1" applyFont="1" applyBorder="1" applyAlignment="1">
      <alignment vertical="center" wrapText="1"/>
    </xf>
    <xf numFmtId="0" fontId="12" fillId="0" borderId="8" xfId="0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4" fillId="3" borderId="8" xfId="0" applyNumberFormat="1" applyFont="1" applyFill="1" applyBorder="1" applyAlignment="1">
      <alignment vertical="center" wrapText="1"/>
    </xf>
    <xf numFmtId="179" fontId="12" fillId="0" borderId="9" xfId="0" applyNumberFormat="1" applyFont="1" applyBorder="1">
      <alignment vertical="center"/>
    </xf>
    <xf numFmtId="3" fontId="12" fillId="0" borderId="8" xfId="0" applyNumberFormat="1" applyFont="1" applyBorder="1">
      <alignment vertical="center"/>
    </xf>
    <xf numFmtId="179" fontId="11" fillId="0" borderId="8" xfId="3" applyNumberFormat="1" applyFont="1" applyFill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179" fontId="12" fillId="0" borderId="8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1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Border="1">
      <alignment vertical="center"/>
    </xf>
    <xf numFmtId="179" fontId="10" fillId="0" borderId="5" xfId="0" applyNumberFormat="1" applyFont="1" applyBorder="1">
      <alignment vertical="center"/>
    </xf>
    <xf numFmtId="179" fontId="22" fillId="0" borderId="8" xfId="0" applyNumberFormat="1" applyFont="1" applyFill="1" applyBorder="1" applyAlignment="1">
      <alignment horizontal="right" vertical="center"/>
    </xf>
    <xf numFmtId="179" fontId="10" fillId="0" borderId="6" xfId="0" applyNumberFormat="1" applyFont="1" applyBorder="1">
      <alignment vertical="center"/>
    </xf>
    <xf numFmtId="179" fontId="11" fillId="0" borderId="5" xfId="0" applyNumberFormat="1" applyFont="1" applyFill="1" applyBorder="1" applyAlignment="1">
      <alignment horizontal="right" vertical="center"/>
    </xf>
    <xf numFmtId="179" fontId="10" fillId="0" borderId="8" xfId="0" applyNumberFormat="1" applyFont="1" applyBorder="1">
      <alignment vertical="center"/>
    </xf>
    <xf numFmtId="179" fontId="10" fillId="0" borderId="8" xfId="0" applyNumberFormat="1" applyFont="1" applyFill="1" applyBorder="1" applyAlignment="1">
      <alignment vertical="center"/>
    </xf>
    <xf numFmtId="179" fontId="12" fillId="0" borderId="8" xfId="0" applyNumberFormat="1" applyFont="1" applyBorder="1" applyAlignment="1">
      <alignment horizontal="right" vertical="center"/>
    </xf>
  </cellXfs>
  <cellStyles count="4">
    <cellStyle name="常规" xfId="0" builtinId="0"/>
    <cellStyle name="常规 3 4" xfId="2"/>
    <cellStyle name="常规 6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2" sqref="A2:E2"/>
    </sheetView>
  </sheetViews>
  <sheetFormatPr defaultColWidth="9" defaultRowHeight="13.5" x14ac:dyDescent="0.15"/>
  <cols>
    <col min="1" max="1" width="20" style="32" customWidth="1"/>
    <col min="2" max="5" width="17.125" style="32" customWidth="1"/>
    <col min="6" max="16384" width="9" style="32"/>
  </cols>
  <sheetData>
    <row r="1" spans="1:5" ht="27.75" customHeight="1" x14ac:dyDescent="0.15">
      <c r="A1" s="32" t="s">
        <v>0</v>
      </c>
    </row>
    <row r="2" spans="1:5" ht="42" customHeight="1" x14ac:dyDescent="0.15">
      <c r="A2" s="39" t="s">
        <v>61</v>
      </c>
      <c r="B2" s="39"/>
      <c r="C2" s="39"/>
      <c r="D2" s="39"/>
      <c r="E2" s="39"/>
    </row>
    <row r="3" spans="1:5" ht="33" customHeight="1" x14ac:dyDescent="0.15">
      <c r="A3" s="33"/>
      <c r="B3" s="33"/>
      <c r="C3" s="33"/>
      <c r="D3" s="33"/>
      <c r="E3" s="34" t="s">
        <v>1</v>
      </c>
    </row>
    <row r="4" spans="1:5" ht="30.75" customHeight="1" x14ac:dyDescent="0.15">
      <c r="A4" s="43" t="s">
        <v>2</v>
      </c>
      <c r="B4" s="40" t="s">
        <v>3</v>
      </c>
      <c r="C4" s="41"/>
      <c r="D4" s="40" t="s">
        <v>4</v>
      </c>
      <c r="E4" s="42"/>
    </row>
    <row r="5" spans="1:5" ht="30.75" customHeight="1" x14ac:dyDescent="0.15">
      <c r="A5" s="44"/>
      <c r="B5" s="35" t="s">
        <v>5</v>
      </c>
      <c r="C5" s="35" t="s">
        <v>6</v>
      </c>
      <c r="D5" s="35" t="s">
        <v>5</v>
      </c>
      <c r="E5" s="36" t="s">
        <v>6</v>
      </c>
    </row>
    <row r="6" spans="1:5" ht="30.75" customHeight="1" x14ac:dyDescent="0.15">
      <c r="A6" s="37" t="s">
        <v>7</v>
      </c>
      <c r="B6" s="56">
        <f>SUM(B7:B8)</f>
        <v>366115.58</v>
      </c>
      <c r="C6" s="56">
        <f t="shared" ref="C6:E6" si="0">SUM(C7:C8)</f>
        <v>364136.58</v>
      </c>
      <c r="D6" s="56">
        <f t="shared" si="0"/>
        <v>54668</v>
      </c>
      <c r="E6" s="56">
        <f t="shared" si="0"/>
        <v>54339</v>
      </c>
    </row>
    <row r="7" spans="1:5" ht="30.75" customHeight="1" x14ac:dyDescent="0.15">
      <c r="A7" s="37" t="s">
        <v>8</v>
      </c>
      <c r="B7" s="57"/>
      <c r="C7" s="57"/>
      <c r="D7" s="57"/>
      <c r="E7" s="58"/>
    </row>
    <row r="8" spans="1:5" ht="30.75" customHeight="1" x14ac:dyDescent="0.15">
      <c r="A8" s="37" t="s">
        <v>9</v>
      </c>
      <c r="B8" s="57">
        <f>SUM(B9)</f>
        <v>366115.58</v>
      </c>
      <c r="C8" s="57">
        <f t="shared" ref="C8:E8" si="1">SUM(C9)</f>
        <v>364136.58</v>
      </c>
      <c r="D8" s="57">
        <f t="shared" si="1"/>
        <v>54668</v>
      </c>
      <c r="E8" s="57">
        <f t="shared" si="1"/>
        <v>54339</v>
      </c>
    </row>
    <row r="9" spans="1:5" ht="30.75" customHeight="1" x14ac:dyDescent="0.15">
      <c r="A9" s="37" t="s">
        <v>60</v>
      </c>
      <c r="B9" s="59">
        <v>366115.58</v>
      </c>
      <c r="C9" s="60">
        <v>364136.58</v>
      </c>
      <c r="D9" s="59">
        <v>54668</v>
      </c>
      <c r="E9" s="60">
        <v>54339</v>
      </c>
    </row>
    <row r="10" spans="1:5" ht="14.25" x14ac:dyDescent="0.15">
      <c r="A10" s="38" t="s">
        <v>10</v>
      </c>
    </row>
  </sheetData>
  <mergeCells count="4">
    <mergeCell ref="A2:E2"/>
    <mergeCell ref="B4:C4"/>
    <mergeCell ref="D4:E4"/>
    <mergeCell ref="A4:A5"/>
  </mergeCells>
  <phoneticPr fontId="21" type="noConversion"/>
  <printOptions horizontalCentered="1"/>
  <pageMargins left="0.55118110236220497" right="0.55118110236220497" top="0.98425196850393704" bottom="0.98425196850393704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>
      <selection activeCell="D8" sqref="D8"/>
    </sheetView>
  </sheetViews>
  <sheetFormatPr defaultColWidth="9" defaultRowHeight="13.5" x14ac:dyDescent="0.15"/>
  <cols>
    <col min="1" max="1" width="34.75" customWidth="1"/>
    <col min="2" max="4" width="15" customWidth="1"/>
  </cols>
  <sheetData>
    <row r="1" spans="1:4" ht="21.75" customHeight="1" x14ac:dyDescent="0.15">
      <c r="A1" t="s">
        <v>11</v>
      </c>
    </row>
    <row r="2" spans="1:4" ht="38.25" customHeight="1" x14ac:dyDescent="0.15">
      <c r="A2" s="45" t="s">
        <v>62</v>
      </c>
      <c r="B2" s="45"/>
      <c r="C2" s="45"/>
      <c r="D2" s="45"/>
    </row>
    <row r="3" spans="1:4" ht="24" customHeight="1" x14ac:dyDescent="0.15">
      <c r="D3" s="20" t="s">
        <v>12</v>
      </c>
    </row>
    <row r="4" spans="1:4" s="18" customFormat="1" ht="34.5" customHeight="1" x14ac:dyDescent="0.15">
      <c r="A4" s="21" t="s">
        <v>13</v>
      </c>
      <c r="B4" s="22" t="s">
        <v>7</v>
      </c>
      <c r="C4" s="22" t="s">
        <v>14</v>
      </c>
      <c r="D4" s="23" t="s">
        <v>15</v>
      </c>
    </row>
    <row r="5" spans="1:4" s="19" customFormat="1" ht="27.75" customHeight="1" x14ac:dyDescent="0.15">
      <c r="A5" s="24" t="s">
        <v>16</v>
      </c>
      <c r="B5" s="61">
        <f>SUM(C5:D5)</f>
        <v>78783</v>
      </c>
      <c r="C5" s="65">
        <f>SUM(C6:C10,C15,C20,C24)</f>
        <v>64983</v>
      </c>
      <c r="D5" s="65">
        <f>SUM(D6:D10,D15,D20,D24)</f>
        <v>13800</v>
      </c>
    </row>
    <row r="6" spans="1:4" s="19" customFormat="1" ht="27.75" customHeight="1" x14ac:dyDescent="0.15">
      <c r="A6" s="27" t="s">
        <v>17</v>
      </c>
      <c r="B6" s="25"/>
      <c r="C6" s="25"/>
      <c r="D6" s="26"/>
    </row>
    <row r="7" spans="1:4" s="19" customFormat="1" ht="27.75" customHeight="1" x14ac:dyDescent="0.15">
      <c r="A7" s="27" t="s">
        <v>18</v>
      </c>
      <c r="B7" s="61">
        <f t="shared" ref="B6:B24" si="0">SUM(C7:D7)</f>
        <v>610</v>
      </c>
      <c r="C7" s="61">
        <v>610</v>
      </c>
      <c r="D7" s="26"/>
    </row>
    <row r="8" spans="1:4" s="19" customFormat="1" ht="27.75" customHeight="1" x14ac:dyDescent="0.15">
      <c r="A8" s="27" t="s">
        <v>19</v>
      </c>
      <c r="B8" s="61"/>
      <c r="C8" s="61"/>
      <c r="D8" s="26"/>
    </row>
    <row r="9" spans="1:4" s="19" customFormat="1" ht="27.75" customHeight="1" x14ac:dyDescent="0.15">
      <c r="A9" s="27" t="s">
        <v>20</v>
      </c>
      <c r="B9" s="61">
        <f t="shared" si="0"/>
        <v>4163</v>
      </c>
      <c r="C9" s="61">
        <v>4163</v>
      </c>
      <c r="D9" s="26"/>
    </row>
    <row r="10" spans="1:4" s="19" customFormat="1" ht="27.75" customHeight="1" x14ac:dyDescent="0.15">
      <c r="A10" s="27" t="s">
        <v>21</v>
      </c>
      <c r="B10" s="61">
        <f t="shared" si="0"/>
        <v>54542</v>
      </c>
      <c r="C10" s="61">
        <f>SUM(C11:C14)</f>
        <v>54542</v>
      </c>
      <c r="D10" s="61"/>
    </row>
    <row r="11" spans="1:4" s="19" customFormat="1" ht="27.75" customHeight="1" x14ac:dyDescent="0.15">
      <c r="A11" s="27" t="s">
        <v>22</v>
      </c>
      <c r="B11" s="25"/>
      <c r="C11" s="25"/>
      <c r="D11" s="26"/>
    </row>
    <row r="12" spans="1:4" s="19" customFormat="1" ht="27.75" customHeight="1" x14ac:dyDescent="0.15">
      <c r="A12" s="27" t="s">
        <v>23</v>
      </c>
      <c r="B12" s="25">
        <f t="shared" si="0"/>
        <v>52460</v>
      </c>
      <c r="C12" s="25">
        <v>52460</v>
      </c>
      <c r="D12" s="26"/>
    </row>
    <row r="13" spans="1:4" s="19" customFormat="1" ht="27.75" customHeight="1" x14ac:dyDescent="0.15">
      <c r="A13" s="27" t="s">
        <v>24</v>
      </c>
      <c r="B13" s="25"/>
      <c r="C13" s="25"/>
      <c r="D13" s="26"/>
    </row>
    <row r="14" spans="1:4" s="19" customFormat="1" ht="27.75" customHeight="1" x14ac:dyDescent="0.15">
      <c r="A14" s="27" t="s">
        <v>25</v>
      </c>
      <c r="B14" s="25">
        <f t="shared" si="0"/>
        <v>2082</v>
      </c>
      <c r="C14" s="25">
        <v>2082</v>
      </c>
      <c r="D14" s="26"/>
    </row>
    <row r="15" spans="1:4" s="19" customFormat="1" ht="27.75" customHeight="1" x14ac:dyDescent="0.15">
      <c r="A15" s="27" t="s">
        <v>26</v>
      </c>
      <c r="B15" s="61">
        <f t="shared" si="0"/>
        <v>266</v>
      </c>
      <c r="C15" s="62">
        <f>SUM(C16:C19)</f>
        <v>266</v>
      </c>
      <c r="D15" s="62"/>
    </row>
    <row r="16" spans="1:4" s="19" customFormat="1" ht="27.75" customHeight="1" x14ac:dyDescent="0.15">
      <c r="A16" s="27" t="s">
        <v>27</v>
      </c>
      <c r="B16" s="25">
        <f t="shared" si="0"/>
        <v>266</v>
      </c>
      <c r="C16" s="63">
        <v>266</v>
      </c>
      <c r="D16" s="64"/>
    </row>
    <row r="17" spans="1:4" s="19" customFormat="1" ht="27.75" customHeight="1" x14ac:dyDescent="0.15">
      <c r="A17" s="27" t="s">
        <v>28</v>
      </c>
      <c r="B17" s="25"/>
      <c r="C17" s="25"/>
      <c r="D17" s="26"/>
    </row>
    <row r="18" spans="1:4" s="19" customFormat="1" ht="27.75" customHeight="1" x14ac:dyDescent="0.15">
      <c r="A18" s="27" t="s">
        <v>29</v>
      </c>
      <c r="B18" s="25"/>
      <c r="C18" s="25"/>
      <c r="D18" s="26"/>
    </row>
    <row r="19" spans="1:4" s="19" customFormat="1" ht="27.75" customHeight="1" x14ac:dyDescent="0.15">
      <c r="A19" s="27" t="s">
        <v>30</v>
      </c>
      <c r="B19" s="25"/>
      <c r="C19" s="25"/>
      <c r="D19" s="26"/>
    </row>
    <row r="20" spans="1:4" s="19" customFormat="1" ht="27.75" customHeight="1" x14ac:dyDescent="0.15">
      <c r="A20" s="27" t="s">
        <v>31</v>
      </c>
      <c r="B20" s="61">
        <f t="shared" si="0"/>
        <v>19202</v>
      </c>
      <c r="C20" s="61">
        <f>SUM(C21:C23)</f>
        <v>5402</v>
      </c>
      <c r="D20" s="61">
        <f>SUM(D21)</f>
        <v>13800</v>
      </c>
    </row>
    <row r="21" spans="1:4" s="19" customFormat="1" ht="27.75" customHeight="1" x14ac:dyDescent="0.15">
      <c r="A21" s="27" t="s">
        <v>32</v>
      </c>
      <c r="B21" s="25">
        <f t="shared" si="0"/>
        <v>19202</v>
      </c>
      <c r="C21" s="25">
        <v>5402</v>
      </c>
      <c r="D21" s="26">
        <v>13800</v>
      </c>
    </row>
    <row r="22" spans="1:4" s="19" customFormat="1" ht="27.75" customHeight="1" x14ac:dyDescent="0.15">
      <c r="A22" s="27" t="s">
        <v>33</v>
      </c>
      <c r="B22" s="25"/>
      <c r="C22" s="25"/>
      <c r="D22" s="26"/>
    </row>
    <row r="23" spans="1:4" s="19" customFormat="1" ht="27.75" customHeight="1" x14ac:dyDescent="0.15">
      <c r="A23" s="27" t="s">
        <v>34</v>
      </c>
      <c r="B23" s="25"/>
      <c r="C23" s="25"/>
      <c r="D23" s="26"/>
    </row>
    <row r="24" spans="1:4" s="19" customFormat="1" ht="27.75" customHeight="1" x14ac:dyDescent="0.15">
      <c r="A24" s="28" t="s">
        <v>35</v>
      </c>
      <c r="B24" s="25"/>
      <c r="C24" s="29"/>
      <c r="D24" s="30"/>
    </row>
    <row r="25" spans="1:4" ht="19.5" customHeight="1" x14ac:dyDescent="0.15">
      <c r="A25" s="31" t="s">
        <v>10</v>
      </c>
    </row>
  </sheetData>
  <mergeCells count="1">
    <mergeCell ref="A2:D2"/>
  </mergeCells>
  <phoneticPr fontId="21" type="noConversion"/>
  <printOptions horizontalCentered="1"/>
  <pageMargins left="0.74803149606299202" right="0.74803149606299202" top="0.98425196850393704" bottom="0.98425196850393704" header="0.511811023622047" footer="0.511811023622047"/>
  <pageSetup paperSize="9" fitToWidth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M10" sqref="M10"/>
    </sheetView>
  </sheetViews>
  <sheetFormatPr defaultColWidth="9" defaultRowHeight="13.5" x14ac:dyDescent="0.15"/>
  <cols>
    <col min="2" max="2" width="46.5" customWidth="1"/>
    <col min="3" max="5" width="14" customWidth="1"/>
  </cols>
  <sheetData>
    <row r="1" spans="1:5" ht="24" customHeight="1" x14ac:dyDescent="0.15">
      <c r="A1" s="46" t="s">
        <v>36</v>
      </c>
      <c r="B1" s="46"/>
    </row>
    <row r="2" spans="1:5" ht="48" customHeight="1" x14ac:dyDescent="0.15">
      <c r="A2" s="47" t="s">
        <v>63</v>
      </c>
      <c r="B2" s="47"/>
      <c r="C2" s="47"/>
      <c r="D2" s="47"/>
      <c r="E2" s="47"/>
    </row>
    <row r="3" spans="1:5" ht="21.95" customHeight="1" x14ac:dyDescent="0.15">
      <c r="E3" s="3" t="s">
        <v>12</v>
      </c>
    </row>
    <row r="4" spans="1:5" s="1" customFormat="1" ht="30" customHeight="1" x14ac:dyDescent="0.15">
      <c r="A4" s="53" t="s">
        <v>37</v>
      </c>
      <c r="B4" s="48" t="s">
        <v>38</v>
      </c>
      <c r="C4" s="48" t="s">
        <v>39</v>
      </c>
      <c r="D4" s="48"/>
      <c r="E4" s="49"/>
    </row>
    <row r="5" spans="1:5" s="1" customFormat="1" ht="30" customHeight="1" x14ac:dyDescent="0.15">
      <c r="A5" s="54"/>
      <c r="B5" s="55"/>
      <c r="C5" s="5" t="s">
        <v>7</v>
      </c>
      <c r="D5" s="4" t="s">
        <v>40</v>
      </c>
      <c r="E5" s="6" t="s">
        <v>41</v>
      </c>
    </row>
    <row r="6" spans="1:5" ht="30" customHeight="1" x14ac:dyDescent="0.15">
      <c r="A6" s="50" t="s">
        <v>7</v>
      </c>
      <c r="B6" s="51"/>
      <c r="C6" s="78">
        <f>SUM(D6:E6)</f>
        <v>78783</v>
      </c>
      <c r="D6" s="68">
        <f>SUM(D7:D24)</f>
        <v>64983</v>
      </c>
      <c r="E6" s="69">
        <f>SUM(E7:E24)</f>
        <v>13800</v>
      </c>
    </row>
    <row r="7" spans="1:5" ht="31.5" customHeight="1" x14ac:dyDescent="0.15">
      <c r="A7" s="7"/>
      <c r="B7" s="8" t="s">
        <v>42</v>
      </c>
      <c r="C7" s="67">
        <f t="shared" ref="C7:C24" si="0">SUM(D7:E7)</f>
        <v>1780</v>
      </c>
      <c r="D7" s="70">
        <v>1780</v>
      </c>
      <c r="E7" s="69"/>
    </row>
    <row r="8" spans="1:5" ht="31.5" customHeight="1" x14ac:dyDescent="0.15">
      <c r="A8" s="7"/>
      <c r="B8" s="8" t="s">
        <v>43</v>
      </c>
      <c r="C8" s="67">
        <f t="shared" si="0"/>
        <v>1066</v>
      </c>
      <c r="D8" s="70">
        <v>1066</v>
      </c>
      <c r="E8" s="71"/>
    </row>
    <row r="9" spans="1:5" ht="31.5" customHeight="1" x14ac:dyDescent="0.15">
      <c r="A9" s="7"/>
      <c r="B9" s="8" t="s">
        <v>44</v>
      </c>
      <c r="C9" s="67">
        <f t="shared" si="0"/>
        <v>353</v>
      </c>
      <c r="D9" s="70">
        <v>353</v>
      </c>
      <c r="E9" s="71"/>
    </row>
    <row r="10" spans="1:5" ht="31.5" customHeight="1" x14ac:dyDescent="0.15">
      <c r="A10" s="7"/>
      <c r="B10" s="9" t="s">
        <v>45</v>
      </c>
      <c r="C10" s="67">
        <f t="shared" si="0"/>
        <v>1500</v>
      </c>
      <c r="D10" s="70">
        <v>1500</v>
      </c>
      <c r="E10" s="71"/>
    </row>
    <row r="11" spans="1:5" ht="31.5" customHeight="1" x14ac:dyDescent="0.15">
      <c r="A11" s="7"/>
      <c r="B11" s="9" t="s">
        <v>46</v>
      </c>
      <c r="C11" s="67">
        <f t="shared" si="0"/>
        <v>20000</v>
      </c>
      <c r="D11" s="70">
        <v>20000</v>
      </c>
      <c r="E11" s="71"/>
    </row>
    <row r="12" spans="1:5" ht="31.5" customHeight="1" x14ac:dyDescent="0.15">
      <c r="A12" s="7"/>
      <c r="B12" s="9" t="s">
        <v>47</v>
      </c>
      <c r="C12" s="67">
        <f t="shared" si="0"/>
        <v>893</v>
      </c>
      <c r="D12" s="70">
        <v>893</v>
      </c>
      <c r="E12" s="71"/>
    </row>
    <row r="13" spans="1:5" ht="31.5" customHeight="1" x14ac:dyDescent="0.15">
      <c r="A13" s="7"/>
      <c r="B13" s="10" t="s">
        <v>48</v>
      </c>
      <c r="C13" s="67">
        <f t="shared" si="0"/>
        <v>5402</v>
      </c>
      <c r="D13" s="70">
        <v>5402</v>
      </c>
      <c r="E13" s="71"/>
    </row>
    <row r="14" spans="1:5" ht="31.5" customHeight="1" x14ac:dyDescent="0.15">
      <c r="A14" s="11"/>
      <c r="B14" s="12" t="s">
        <v>49</v>
      </c>
      <c r="C14" s="67">
        <f t="shared" si="0"/>
        <v>13800</v>
      </c>
      <c r="D14" s="72"/>
      <c r="E14" s="73">
        <v>13800</v>
      </c>
    </row>
    <row r="15" spans="1:5" ht="31.5" customHeight="1" x14ac:dyDescent="0.15">
      <c r="A15" s="11"/>
      <c r="B15" s="13" t="s">
        <v>50</v>
      </c>
      <c r="C15" s="67">
        <f t="shared" si="0"/>
        <v>1490</v>
      </c>
      <c r="D15" s="70">
        <v>1490</v>
      </c>
      <c r="E15" s="74"/>
    </row>
    <row r="16" spans="1:5" ht="31.5" customHeight="1" x14ac:dyDescent="0.15">
      <c r="A16" s="11"/>
      <c r="B16" s="13" t="s">
        <v>51</v>
      </c>
      <c r="C16" s="67">
        <f t="shared" si="0"/>
        <v>1200</v>
      </c>
      <c r="D16" s="70">
        <v>1200</v>
      </c>
      <c r="E16" s="74"/>
    </row>
    <row r="17" spans="1:5" ht="31.5" customHeight="1" x14ac:dyDescent="0.15">
      <c r="A17" s="11"/>
      <c r="B17" s="14" t="s">
        <v>52</v>
      </c>
      <c r="C17" s="67">
        <f t="shared" si="0"/>
        <v>168</v>
      </c>
      <c r="D17" s="70">
        <v>168</v>
      </c>
      <c r="E17" s="74"/>
    </row>
    <row r="18" spans="1:5" ht="31.5" customHeight="1" x14ac:dyDescent="0.15">
      <c r="A18" s="11"/>
      <c r="B18" s="14" t="s">
        <v>53</v>
      </c>
      <c r="C18" s="67">
        <f t="shared" si="0"/>
        <v>310</v>
      </c>
      <c r="D18" s="70">
        <v>310</v>
      </c>
      <c r="E18" s="74"/>
    </row>
    <row r="19" spans="1:5" ht="31.5" customHeight="1" x14ac:dyDescent="0.15">
      <c r="A19" s="11"/>
      <c r="B19" s="15" t="s">
        <v>54</v>
      </c>
      <c r="C19" s="67">
        <f t="shared" si="0"/>
        <v>185</v>
      </c>
      <c r="D19" s="70">
        <v>185</v>
      </c>
      <c r="E19" s="74"/>
    </row>
    <row r="20" spans="1:5" ht="31.5" customHeight="1" x14ac:dyDescent="0.15">
      <c r="A20" s="11"/>
      <c r="B20" s="15" t="s">
        <v>55</v>
      </c>
      <c r="C20" s="67">
        <f t="shared" si="0"/>
        <v>2000</v>
      </c>
      <c r="D20" s="70">
        <v>2000</v>
      </c>
      <c r="E20" s="74"/>
    </row>
    <row r="21" spans="1:5" ht="30" customHeight="1" x14ac:dyDescent="0.15">
      <c r="A21" s="11"/>
      <c r="B21" s="16" t="s">
        <v>56</v>
      </c>
      <c r="C21" s="67">
        <f t="shared" si="0"/>
        <v>27760</v>
      </c>
      <c r="D21" s="75">
        <v>27760</v>
      </c>
      <c r="E21" s="75"/>
    </row>
    <row r="22" spans="1:5" ht="30" customHeight="1" x14ac:dyDescent="0.15">
      <c r="A22" s="17"/>
      <c r="B22" s="13" t="s">
        <v>57</v>
      </c>
      <c r="C22" s="67">
        <f t="shared" si="0"/>
        <v>266</v>
      </c>
      <c r="D22" s="66">
        <v>266</v>
      </c>
      <c r="E22" s="76"/>
    </row>
    <row r="23" spans="1:5" ht="30" customHeight="1" x14ac:dyDescent="0.15">
      <c r="A23" s="17"/>
      <c r="B23" s="13" t="s">
        <v>58</v>
      </c>
      <c r="C23" s="67">
        <f t="shared" si="0"/>
        <v>382</v>
      </c>
      <c r="D23" s="77">
        <v>382</v>
      </c>
      <c r="E23" s="76"/>
    </row>
    <row r="24" spans="1:5" ht="30" customHeight="1" x14ac:dyDescent="0.15">
      <c r="A24" s="17"/>
      <c r="B24" s="13" t="s">
        <v>59</v>
      </c>
      <c r="C24" s="67">
        <f t="shared" si="0"/>
        <v>228</v>
      </c>
      <c r="D24" s="77">
        <v>228</v>
      </c>
      <c r="E24" s="76"/>
    </row>
    <row r="25" spans="1:5" s="2" customFormat="1" ht="24" customHeight="1" x14ac:dyDescent="0.15">
      <c r="A25" s="52" t="s">
        <v>10</v>
      </c>
      <c r="B25" s="52"/>
    </row>
  </sheetData>
  <mergeCells count="7">
    <mergeCell ref="A1:B1"/>
    <mergeCell ref="A2:E2"/>
    <mergeCell ref="C4:E4"/>
    <mergeCell ref="A6:B6"/>
    <mergeCell ref="A25:B25"/>
    <mergeCell ref="A4:A5"/>
    <mergeCell ref="B4:B5"/>
  </mergeCells>
  <phoneticPr fontId="21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限额余额</vt:lpstr>
      <vt:lpstr>债券安排情况</vt:lpstr>
      <vt:lpstr>分项目债券安排情况表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</cp:lastModifiedBy>
  <cp:lastPrinted>2022-07-01T09:33:00Z</cp:lastPrinted>
  <dcterms:created xsi:type="dcterms:W3CDTF">2022-06-20T06:08:00Z</dcterms:created>
  <dcterms:modified xsi:type="dcterms:W3CDTF">2022-07-23T11:30:36Z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0E3CCC2C75074EB48321BB829628D18A</vt:lpwstr>
  </property>
</Properties>
</file>